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20115" windowHeight="7695" activeTab="0"/>
  </bookViews>
  <sheets>
    <sheet name="Лист1" sheetId="1" r:id="rId1"/>
  </sheets>
  <definedNames>
    <definedName name="_xlnm.Print_Area" localSheetId="0">'Лист1'!$A$1:$G$23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<sst xmlns="http://schemas.openxmlformats.org/spreadsheetml/2006/main" count="30" uniqueCount="26">
  <si>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Наименование городов, районов; категории работников</t>
  </si>
  <si>
    <t>Среднемесячная заработная плата, руб.</t>
  </si>
  <si>
    <t xml:space="preserve">Численность работников (чел.), получающих ежемесячную начисленную зарплату: </t>
  </si>
  <si>
    <t>Темп роста, %</t>
  </si>
  <si>
    <t>период с начала года</t>
  </si>
  <si>
    <t>ниже величины ПМ трудоспособного населения</t>
  </si>
  <si>
    <t>МУНИЦИПАЛЬНЫЕ   УЧРЕЖДЕНИЯ</t>
  </si>
  <si>
    <t>г. Липецк</t>
  </si>
  <si>
    <t>ИТОГО по муниципальным учреждениям</t>
  </si>
  <si>
    <t>ИТОГО по областным учреждениям</t>
  </si>
  <si>
    <t>Елецкий район</t>
  </si>
  <si>
    <t>ВСЕГО ПО ОТРАСЛИ</t>
  </si>
  <si>
    <t xml:space="preserve"> </t>
  </si>
  <si>
    <t>Среднесписочная численность работников, чел.</t>
  </si>
  <si>
    <t>ОБЛАСТНЫЕ УЧЕЖДЕНИЯ</t>
  </si>
  <si>
    <t>2014 год</t>
  </si>
  <si>
    <t>к соответствующему периоду 2013 года</t>
  </si>
  <si>
    <t>г. Елец</t>
  </si>
  <si>
    <t>на уровне минимальной заработной платы для работников бюджетного сектора экономики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</si>
  <si>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
 о численности и среднемесячной заработной плате работников ФКиС за январь-декабрь 2014 года  </t>
  </si>
  <si>
    <t>Краснинский район</t>
  </si>
  <si>
    <t>Измалковский район</t>
  </si>
  <si>
    <t>Лев-Толстовский район</t>
  </si>
  <si>
    <t>ИТОГО                                                         по отрасли</t>
  </si>
  <si>
    <t>Грязинский район</t>
  </si>
  <si>
    <t>Добринский район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</si>
</sst>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_р_."/>
  </numFmts>
  <fonts count="49">
    <font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vertical="top"/>
    </xf>
    <xf numFmtId="1" fontId="6" fillId="0" borderId="11" xfId="0" applyNumberFormat="1" applyFont="1" applyFill="1" applyBorder="1" applyAlignment="1">
      <alignment horizontal="right" vertical="top"/>
    </xf>
    <xf numFmtId="164" fontId="6" fillId="0" borderId="11" xfId="0" applyNumberFormat="1" applyFont="1" applyFill="1" applyBorder="1" applyAlignment="1">
      <alignment horizontal="right" vertical="top"/>
    </xf>
    <xf numFmtId="176" fontId="6" fillId="0" borderId="11" xfId="0" applyNumberFormat="1" applyFont="1" applyFill="1" applyBorder="1" applyAlignment="1">
      <alignment horizontal="right" vertical="top"/>
    </xf>
    <xf numFmtId="164" fontId="4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176" fontId="47" fillId="0" borderId="11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K13" sqref="K13"/>
    </sheetView>
  </sheetViews>
  <sheetFormatPr defaultColWidth="9.00390625" defaultRowHeight="12.75"/>
  <cols>
    <col min="1" max="1" width="28.375" style="0" customWidth="1"/>
    <col min="2" max="2" width="9.125" style="0" customWidth="1"/>
    <col min="3" max="3" width="14.25390625" style="0" customWidth="1"/>
    <col min="4" max="4" width="14.75390625" style="0" customWidth="1"/>
    <col min="5" max="5" width="15.00390625" style="0" customWidth="1"/>
    <col min="6" max="6" width="20.375" style="0" customWidth="1"/>
    <col min="7" max="7" width="19.125" style="0" customWidth="1"/>
    <col min="9" max="9" width="12.125" style="0" bestFit="1" customWidth="1"/>
  </cols>
  <sheetData>
    <row r="1" spans="1:7" ht="18">
      <c r="A1" s="6"/>
      <c r="B1" s="6"/>
      <c r="C1" s="6"/>
      <c r="D1" s="6"/>
      <c r="E1" s="6"/>
      <c r="F1" s="7"/>
      <c r="G1" s="7"/>
    </row>
    <row r="2" spans="1:7" ht="59.25" customHeight="1">
      <c r="A2" s="44" t="s">
        <v>19</v>
      </c>
      <c r="B2" s="44"/>
      <c r="C2" s="44"/>
      <c r="D2" s="44"/>
      <c r="E2" s="44"/>
      <c r="F2" s="44"/>
      <c r="G2" s="44"/>
    </row>
    <row r="3" spans="1:7" ht="10.5" customHeight="1">
      <c r="A3" s="8"/>
      <c r="B3" s="8"/>
      <c r="C3" s="8"/>
      <c r="D3" s="8"/>
      <c r="E3" s="8"/>
      <c r="F3" s="6"/>
      <c r="G3" s="6"/>
    </row>
    <row r="4" spans="1:7" ht="30" customHeight="1">
      <c r="A4" s="45" t="s">
        <v>0</v>
      </c>
      <c r="B4" s="48" t="s">
        <v>13</v>
      </c>
      <c r="C4" s="49"/>
      <c r="D4" s="48" t="s">
        <v>1</v>
      </c>
      <c r="E4" s="49"/>
      <c r="F4" s="50" t="s">
        <v>2</v>
      </c>
      <c r="G4" s="51"/>
    </row>
    <row r="5" spans="1:7" ht="57" customHeight="1">
      <c r="A5" s="46"/>
      <c r="B5" s="30" t="s">
        <v>15</v>
      </c>
      <c r="C5" s="30" t="s">
        <v>3</v>
      </c>
      <c r="D5" s="30" t="s">
        <v>15</v>
      </c>
      <c r="E5" s="30" t="s">
        <v>3</v>
      </c>
      <c r="F5" s="52"/>
      <c r="G5" s="53"/>
    </row>
    <row r="6" spans="1:8" ht="102.75" customHeight="1">
      <c r="A6" s="47"/>
      <c r="B6" s="9" t="s">
        <v>4</v>
      </c>
      <c r="C6" s="9" t="s">
        <v>16</v>
      </c>
      <c r="D6" s="9" t="s">
        <v>4</v>
      </c>
      <c r="E6" s="9" t="s">
        <v>16</v>
      </c>
      <c r="F6" s="10" t="s">
        <v>18</v>
      </c>
      <c r="G6" s="10" t="s">
        <v>5</v>
      </c>
      <c r="H6" s="5"/>
    </row>
    <row r="7" spans="1:10" ht="14.25">
      <c r="A7" s="11">
        <v>1</v>
      </c>
      <c r="B7" s="11">
        <v>2</v>
      </c>
      <c r="C7" s="11">
        <v>4</v>
      </c>
      <c r="D7" s="11">
        <v>6</v>
      </c>
      <c r="E7" s="11">
        <v>8</v>
      </c>
      <c r="F7" s="11">
        <v>10</v>
      </c>
      <c r="G7" s="11">
        <v>11</v>
      </c>
      <c r="H7" s="2"/>
      <c r="I7" s="13"/>
      <c r="J7" s="13"/>
    </row>
    <row r="8" spans="1:8" ht="18" customHeight="1">
      <c r="A8" s="31" t="s">
        <v>6</v>
      </c>
      <c r="B8" s="32"/>
      <c r="C8" s="32"/>
      <c r="D8" s="32"/>
      <c r="E8" s="32"/>
      <c r="F8" s="32"/>
      <c r="G8" s="33"/>
      <c r="H8" s="3"/>
    </row>
    <row r="9" spans="1:9" ht="20.25" customHeight="1">
      <c r="A9" s="14" t="s">
        <v>17</v>
      </c>
      <c r="B9" s="15">
        <v>272</v>
      </c>
      <c r="C9" s="16">
        <v>120.1</v>
      </c>
      <c r="D9" s="17">
        <v>12724</v>
      </c>
      <c r="E9" s="16">
        <v>109.6</v>
      </c>
      <c r="F9" s="15">
        <v>43</v>
      </c>
      <c r="G9" s="15">
        <v>59</v>
      </c>
      <c r="H9" s="4"/>
      <c r="I9" s="12"/>
    </row>
    <row r="10" spans="1:8" ht="17.25" customHeight="1">
      <c r="A10" s="18" t="s">
        <v>7</v>
      </c>
      <c r="B10" s="19">
        <v>808</v>
      </c>
      <c r="C10" s="20">
        <v>104.6</v>
      </c>
      <c r="D10" s="21">
        <v>14350</v>
      </c>
      <c r="E10" s="20">
        <v>118.6</v>
      </c>
      <c r="F10" s="19">
        <v>171</v>
      </c>
      <c r="G10" s="19">
        <v>221</v>
      </c>
      <c r="H10" s="4"/>
    </row>
    <row r="11" spans="1:8" ht="15.75" customHeight="1">
      <c r="A11" s="22" t="s">
        <v>10</v>
      </c>
      <c r="B11" s="19">
        <v>11</v>
      </c>
      <c r="C11" s="20">
        <v>63.8</v>
      </c>
      <c r="D11" s="21">
        <v>22210</v>
      </c>
      <c r="E11" s="20">
        <v>166.8</v>
      </c>
      <c r="F11" s="19">
        <v>2</v>
      </c>
      <c r="G11" s="19">
        <v>2</v>
      </c>
      <c r="H11" s="4"/>
    </row>
    <row r="12" spans="1:8" ht="20.25" customHeight="1">
      <c r="A12" s="23" t="s">
        <v>20</v>
      </c>
      <c r="B12" s="19">
        <v>23</v>
      </c>
      <c r="C12" s="20">
        <v>100</v>
      </c>
      <c r="D12" s="21">
        <v>10523</v>
      </c>
      <c r="E12" s="20">
        <v>103.1</v>
      </c>
      <c r="F12" s="19">
        <v>8</v>
      </c>
      <c r="G12" s="19">
        <v>8</v>
      </c>
      <c r="H12" s="3"/>
    </row>
    <row r="13" spans="1:8" ht="15.75">
      <c r="A13" s="24" t="s">
        <v>21</v>
      </c>
      <c r="B13" s="19">
        <v>27</v>
      </c>
      <c r="C13" s="20">
        <v>0</v>
      </c>
      <c r="D13" s="25">
        <v>15453</v>
      </c>
      <c r="E13" s="20">
        <v>0</v>
      </c>
      <c r="F13" s="19">
        <v>14</v>
      </c>
      <c r="G13" s="19">
        <v>14</v>
      </c>
      <c r="H13" s="3"/>
    </row>
    <row r="14" spans="1:8" ht="18.75" customHeight="1">
      <c r="A14" s="23" t="s">
        <v>22</v>
      </c>
      <c r="B14" s="19">
        <v>27</v>
      </c>
      <c r="C14" s="20">
        <v>103.4</v>
      </c>
      <c r="D14" s="21">
        <v>9854</v>
      </c>
      <c r="E14" s="20">
        <v>107.7</v>
      </c>
      <c r="F14" s="19">
        <v>8</v>
      </c>
      <c r="G14" s="19">
        <v>8</v>
      </c>
      <c r="H14" s="2"/>
    </row>
    <row r="15" spans="1:8" ht="18.75" customHeight="1">
      <c r="A15" s="23" t="s">
        <v>24</v>
      </c>
      <c r="B15" s="19">
        <v>19</v>
      </c>
      <c r="C15" s="20">
        <f>19/18*100</f>
        <v>105.55555555555556</v>
      </c>
      <c r="D15" s="21">
        <v>18200</v>
      </c>
      <c r="E15" s="20">
        <f>D15/17500*100</f>
        <v>104</v>
      </c>
      <c r="F15" s="19">
        <v>0</v>
      </c>
      <c r="G15" s="19">
        <v>0</v>
      </c>
      <c r="H15" s="2"/>
    </row>
    <row r="16" spans="1:8" ht="18.75" customHeight="1">
      <c r="A16" s="23" t="s">
        <v>25</v>
      </c>
      <c r="B16" s="19">
        <v>5.5</v>
      </c>
      <c r="C16" s="20">
        <v>100</v>
      </c>
      <c r="D16" s="21">
        <v>9751</v>
      </c>
      <c r="E16" s="20">
        <f>D16/7949*100</f>
        <v>122.66951817838722</v>
      </c>
      <c r="F16" s="19">
        <v>5</v>
      </c>
      <c r="G16" s="19">
        <v>0</v>
      </c>
      <c r="H16" s="2"/>
    </row>
    <row r="17" spans="1:8" ht="45" customHeight="1">
      <c r="A17" s="26" t="s">
        <v>8</v>
      </c>
      <c r="B17" s="19">
        <f>B9+B10+B11+B12+B13+B14+B15+B16</f>
        <v>1192.5</v>
      </c>
      <c r="C17" s="20">
        <f>B17/1038.5*100</f>
        <v>114.82908040442948</v>
      </c>
      <c r="D17" s="21">
        <v>13941</v>
      </c>
      <c r="E17" s="20">
        <f>D17/12089*100</f>
        <v>115.31971213499877</v>
      </c>
      <c r="F17" s="19">
        <f>F9+F10+F11+F12+F13+F14+F15+F16</f>
        <v>251</v>
      </c>
      <c r="G17" s="19">
        <f>G9+G10+G11+G12+G13+G14+G15+G16</f>
        <v>312</v>
      </c>
      <c r="H17" s="2"/>
    </row>
    <row r="18" spans="1:8" ht="12.75">
      <c r="A18" s="34" t="s">
        <v>14</v>
      </c>
      <c r="B18" s="35"/>
      <c r="C18" s="35"/>
      <c r="D18" s="35"/>
      <c r="E18" s="35"/>
      <c r="F18" s="35"/>
      <c r="G18" s="36"/>
      <c r="H18" s="2"/>
    </row>
    <row r="19" spans="1:8" ht="9" customHeight="1">
      <c r="A19" s="37"/>
      <c r="B19" s="38"/>
      <c r="C19" s="38"/>
      <c r="D19" s="38"/>
      <c r="E19" s="38"/>
      <c r="F19" s="38"/>
      <c r="G19" s="39"/>
      <c r="H19" s="2"/>
    </row>
    <row r="20" spans="1:8" ht="32.25" customHeight="1">
      <c r="A20" s="26" t="s">
        <v>9</v>
      </c>
      <c r="B20" s="27">
        <v>426</v>
      </c>
      <c r="C20" s="28">
        <v>99.8</v>
      </c>
      <c r="D20" s="29">
        <v>23215</v>
      </c>
      <c r="E20" s="28">
        <v>121.6</v>
      </c>
      <c r="F20" s="27">
        <v>55</v>
      </c>
      <c r="G20" s="27">
        <v>75</v>
      </c>
      <c r="H20" s="2"/>
    </row>
    <row r="21" spans="1:8" ht="16.5" customHeight="1">
      <c r="A21" s="41" t="s">
        <v>11</v>
      </c>
      <c r="B21" s="42"/>
      <c r="C21" s="42"/>
      <c r="D21" s="42"/>
      <c r="E21" s="42"/>
      <c r="F21" s="42"/>
      <c r="G21" s="43"/>
      <c r="H21" s="2"/>
    </row>
    <row r="22" spans="1:8" ht="30">
      <c r="A22" s="26" t="s">
        <v>23</v>
      </c>
      <c r="B22" s="19">
        <f>B17+B20</f>
        <v>1618.5</v>
      </c>
      <c r="C22" s="20">
        <f>B22/1465.3*100</f>
        <v>110.45519688800928</v>
      </c>
      <c r="D22" s="21">
        <v>16382</v>
      </c>
      <c r="E22" s="20">
        <f>D22/13063*100</f>
        <v>125.40763989895123</v>
      </c>
      <c r="F22" s="19">
        <f>F20+F17</f>
        <v>306</v>
      </c>
      <c r="G22" s="19">
        <f>G20+G17</f>
        <v>387</v>
      </c>
      <c r="H22" s="2"/>
    </row>
    <row r="23" ht="12.75">
      <c r="H23" s="2"/>
    </row>
    <row r="24" spans="1:8" ht="26.25" customHeight="1">
      <c r="A24" s="40"/>
      <c r="B24" s="40"/>
      <c r="C24" s="40"/>
      <c r="D24" s="40"/>
      <c r="E24" s="40"/>
      <c r="F24" s="40"/>
      <c r="G24" s="40"/>
      <c r="H24" s="2"/>
    </row>
    <row r="25" spans="8:9" ht="12.75">
      <c r="H25" s="2"/>
      <c r="I25" s="54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1" ht="12.75">
      <c r="I31" s="1"/>
    </row>
    <row r="32" ht="12.75">
      <c r="I32" s="1" t="s">
        <v>12</v>
      </c>
    </row>
    <row r="33" ht="12.75">
      <c r="I33" s="1"/>
    </row>
  </sheetData>
  <sheetProtection/>
  <mergeCells count="9">
    <mergeCell ref="A2:G2"/>
    <mergeCell ref="A4:A6"/>
    <mergeCell ref="B4:C4"/>
    <mergeCell ref="D4:E4"/>
    <mergeCell ref="F4:G5"/>
    <mergeCell ref="A8:G8"/>
    <mergeCell ref="A18:G19"/>
    <mergeCell ref="A24:G24"/>
    <mergeCell ref="A21:G21"/>
  </mergeCells>
  <printOptions/>
  <pageMargins left="0.4330708661417323" right="0.03937007874015748" top="0.3937007874015748" bottom="0.1968503937007874" header="0.11811023622047245" footer="0.31496062992125984"/>
  <pageSetup fitToWidth="0" fitToHeight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2014-12-23T05:08:22Z</cp:lastPrinted>
  <dcterms:created xsi:type="dcterms:W3CDTF">2012-05-17T08:58:49Z</dcterms:created>
  <dcterms:modified xsi:type="dcterms:W3CDTF">2017-07-07T07:51:29Z</dcterms:modified>
  <cp:category/>
  <cp:version/>
  <cp:contentType/>
  <cp:contentStatus/>
</cp:coreProperties>
</file>